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2 Decembar 2022\"/>
    </mc:Choice>
  </mc:AlternateContent>
  <xr:revisionPtr revIDLastSave="0" documentId="13_ncr:1_{01DCD0B2-B4E7-44AF-B15E-D21915C46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56" i="1"/>
  <c r="B53" i="1"/>
  <c r="B51" i="1"/>
  <c r="B49" i="1"/>
  <c r="B47" i="1"/>
  <c r="B45" i="1"/>
  <c r="B38" i="1"/>
  <c r="B24" i="1"/>
  <c r="C16" i="1"/>
  <c r="B22" i="1"/>
  <c r="B20" i="1"/>
  <c r="B18" i="1"/>
  <c r="B17" i="1"/>
</calcChain>
</file>

<file path=xl/sharedStrings.xml><?xml version="1.0" encoding="utf-8"?>
<sst xmlns="http://schemas.openxmlformats.org/spreadsheetml/2006/main" count="67" uniqueCount="52">
  <si>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</si>
  <si>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</si>
  <si>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</si>
  <si>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</si>
  <si>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</si>
  <si>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</si>
  <si>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</si>
  <si>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</si>
  <si>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26.12.2022.</t>
  </si>
  <si>
    <t>27.12.2022.</t>
  </si>
  <si>
    <t>IZVOD  BR. 248</t>
  </si>
  <si>
    <t>DIREKTNA PLAĆANJA RFZO - 02.12.2022.</t>
  </si>
  <si>
    <t>DIREKTNA PLAĆANJA RFZO - 06.12.2022.</t>
  </si>
  <si>
    <t>DIREKTNA PLAĆANJA RFZO - 15.12.2022.</t>
  </si>
  <si>
    <t>DIREKTNA PLAĆANJA RFZO - 19.12.2022.</t>
  </si>
  <si>
    <t>PLAĆANJE SA POZICIJE MINISTARSTVO ZDRAVLJA - IZVOR 25</t>
  </si>
  <si>
    <t>GROSIS DOO NIŠ</t>
  </si>
  <si>
    <t>PLAĆANJE SA POZICIJE PARTICIPACIJA - IZVOR 24</t>
  </si>
  <si>
    <t>TELEKOM SRBIJA AD BEOGRAD</t>
  </si>
  <si>
    <t>PLAĆANJE SA POZICIJE UPLATA ZA MOBILNI - 07F</t>
  </si>
  <si>
    <t>TRIGLAV OSIGURANJE</t>
  </si>
  <si>
    <t>DIREKTNA PLAĆANJA RFZO - LEKOVI 071</t>
  </si>
  <si>
    <t>INPHARM  CO DOO BEOGRAD</t>
  </si>
  <si>
    <t>FARMALOGIST DOO BEOGRAD</t>
  </si>
  <si>
    <t>SLAVIAMED DOO BEOGRAD</t>
  </si>
  <si>
    <t>TORLAK</t>
  </si>
  <si>
    <t>ECOTRADE BG DOO NIŠ</t>
  </si>
  <si>
    <t>BOEHRINGER INGELHEIM SERBIA DOO BEOGRAD</t>
  </si>
  <si>
    <t>B.BRAUN ADRIA RSRB DOO BEOGRAD</t>
  </si>
  <si>
    <t>MEDICA LINEA PHARM</t>
  </si>
  <si>
    <t>AMICUS SRB. DOO BEOGRAD</t>
  </si>
  <si>
    <t>ADOC DOO BEOGRAD</t>
  </si>
  <si>
    <t>PHOENIX PHARMA DOO BEOGRAD</t>
  </si>
  <si>
    <t>VEGA DOO VALJEVO</t>
  </si>
  <si>
    <t>SOPHARMA TRADING</t>
  </si>
  <si>
    <t>PHARMASWISS  DOO BEOGRAD</t>
  </si>
  <si>
    <t>INO-PHARM  DOO BEOGRAD</t>
  </si>
  <si>
    <t>DIREKTNA PLAĆANJA RFZO - CITOSTATICI 073</t>
  </si>
  <si>
    <t>DIREKTNA PLAĆANJA RFZO - LEKOVI SA C LISTE 074</t>
  </si>
  <si>
    <t>PFIZER SRB.</t>
  </si>
  <si>
    <t>DIREKTNA PLAĆANJA RFZO - LEKOVI ZA HEMOFILIJU 075</t>
  </si>
  <si>
    <t>ELEKTROPRIVREDA SRBIJE (JP EPS BEOGRAD)</t>
  </si>
  <si>
    <t>DIREKTNA PLAĆANJA RFZO - ENERGENTI 07C</t>
  </si>
  <si>
    <t>FRESENIUS MEDICAL CARE SRBIJA DOO VRŠAC</t>
  </si>
  <si>
    <t>DIREKTNA PLAĆANJA RFZO - DIJALIZA 080</t>
  </si>
  <si>
    <t>OPTICUS DOO BEOGRAD</t>
  </si>
  <si>
    <t>DIREKTNA PLAĆANJA RFZO - OSTALI UGRADNI MATERIJAL 084</t>
  </si>
  <si>
    <t>SN MEDIC DOO BEOGRAD</t>
  </si>
  <si>
    <t>MAKLER DOO BEOGRAD</t>
  </si>
  <si>
    <t>OFTAL-C DOO BEOGRAD</t>
  </si>
  <si>
    <t>YUNYCOM DOO BEOGRAD</t>
  </si>
  <si>
    <t>DIREKTNA PLAĆANJA RFZO - SANITETSKI 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</si>
</sst>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5" fillId="0" borderId="0" xfId="8" applyFont="1"/>
    <xf numFmtId="4" fontId="5" fillId="0" borderId="0" xfId="8" applyNumberFormat="1" applyFont="1" applyAlignment="1">
      <alignment horizontal="right"/>
    </xf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0" fontId="24" fillId="0" borderId="10" xfId="0" applyFont="1" applyBorder="1"/>
    <xf numFmtId="4" fontId="24" fillId="0" borderId="11" xfId="0" applyNumberFormat="1" applyFont="1" applyBorder="1"/>
    <xf numFmtId="0" fontId="1" fillId="0" borderId="12" xfId="0" applyFont="1" applyBorder="1"/>
    <xf numFmtId="4" fontId="1" fillId="0" borderId="13" xfId="0" applyNumberFormat="1" applyFont="1" applyBorder="1"/>
    <xf numFmtId="4" fontId="41" fillId="0" borderId="11" xfId="0" applyNumberFormat="1" applyFont="1" applyBorder="1" applyAlignment="1">
      <alignment horizontal="right"/>
    </xf>
    <xf numFmtId="0" fontId="42" fillId="0" borderId="12" xfId="0" applyFont="1" applyBorder="1"/>
    <xf numFmtId="4" fontId="42" fillId="0" borderId="13" xfId="0" applyNumberFormat="1" applyFont="1" applyBorder="1" applyAlignment="1">
      <alignment horizontal="right"/>
    </xf>
    <xf numFmtId="4" fontId="41" fillId="0" borderId="0" xfId="0" applyNumberFormat="1" applyFont="1" applyAlignment="1">
      <alignment horizontal="right"/>
    </xf>
    <xf numFmtId="0" fontId="41" fillId="0" borderId="10" xfId="0" applyFont="1" applyBorder="1"/>
    <xf numFmtId="0" fontId="42" fillId="0" borderId="14" xfId="0" applyFont="1" applyBorder="1"/>
    <xf numFmtId="4" fontId="42" fillId="0" borderId="15" xfId="0" applyNumberFormat="1" applyFont="1" applyBorder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5">
        <v>1167388.8899999999</v>
      </c>
    </row>
    <row r="8" spans="1:3" x14ac:dyDescent="0.25">
      <c r="A8" s="4" t="s">
        <v>2</v>
      </c>
      <c r="B8" s="4" t="s">
        <v>8</v>
      </c>
      <c r="C8" s="5">
        <v>952750.76</v>
      </c>
    </row>
    <row r="9" spans="1:3" x14ac:dyDescent="0.25">
      <c r="A9" s="4" t="s">
        <v>6</v>
      </c>
      <c r="B9" s="4" t="s">
        <v>9</v>
      </c>
      <c r="C9" s="6">
        <v>10348</v>
      </c>
    </row>
    <row r="10" spans="1:3" x14ac:dyDescent="0.25">
      <c r="A10" s="4" t="s">
        <v>20</v>
      </c>
      <c r="B10" s="4" t="s">
        <v>9</v>
      </c>
      <c r="C10" s="6">
        <v>599885.99</v>
      </c>
    </row>
    <row r="11" spans="1:3" x14ac:dyDescent="0.25">
      <c r="A11" s="4" t="s">
        <v>11</v>
      </c>
      <c r="B11" s="4" t="s">
        <v>9</v>
      </c>
      <c r="C11" s="6">
        <v>2385478.38</v>
      </c>
    </row>
    <row r="12" spans="1:3" x14ac:dyDescent="0.25">
      <c r="A12" s="4" t="s">
        <v>12</v>
      </c>
      <c r="B12" s="4" t="s">
        <v>9</v>
      </c>
      <c r="C12" s="6">
        <v>1613431.98</v>
      </c>
    </row>
    <row r="13" spans="1:3" x14ac:dyDescent="0.25">
      <c r="A13" s="4" t="s">
        <v>13</v>
      </c>
      <c r="B13" s="4" t="s">
        <v>9</v>
      </c>
      <c r="C13" s="6">
        <v>1347910.68</v>
      </c>
    </row>
    <row r="14" spans="1:3" x14ac:dyDescent="0.25">
      <c r="A14" s="4" t="s">
        <v>14</v>
      </c>
      <c r="B14" s="4" t="s">
        <v>9</v>
      </c>
      <c r="C14" s="6">
        <v>6252117.8399999999</v>
      </c>
    </row>
    <row r="15" spans="1:3" x14ac:dyDescent="0.25">
      <c r="A15" s="7" t="s">
        <v>5</v>
      </c>
      <c r="B15" s="4" t="s">
        <v>9</v>
      </c>
      <c r="C15" s="6">
        <v>11994534.74</v>
      </c>
    </row>
    <row r="16" spans="1:3" x14ac:dyDescent="0.25">
      <c r="B16" s="4"/>
      <c r="C16" s="9">
        <f>C8+C9+C10+C11+C12+C13+C14-C15</f>
        <v>1167388.8899999987</v>
      </c>
    </row>
    <row r="17" spans="1:3" x14ac:dyDescent="0.25">
      <c r="A17" s="10" t="s">
        <v>7</v>
      </c>
      <c r="B17" s="11" t="str">
        <f>A4</f>
        <v>27.12.2022.</v>
      </c>
      <c r="C17" s="8"/>
    </row>
    <row r="18" spans="1:3" x14ac:dyDescent="0.25">
      <c r="A18" s="12" t="s">
        <v>15</v>
      </c>
      <c r="B18" s="13">
        <f>SUM(B19)</f>
        <v>122166.08</v>
      </c>
    </row>
    <row r="19" spans="1:3" x14ac:dyDescent="0.25">
      <c r="A19" s="14" t="s">
        <v>16</v>
      </c>
      <c r="B19" s="15">
        <v>122166.08</v>
      </c>
    </row>
    <row r="20" spans="1:3" x14ac:dyDescent="0.25">
      <c r="A20" s="12" t="s">
        <v>17</v>
      </c>
      <c r="B20" s="16">
        <f>SUM(B21)</f>
        <v>163126.04</v>
      </c>
    </row>
    <row r="21" spans="1:3" x14ac:dyDescent="0.25">
      <c r="A21" s="17" t="s">
        <v>18</v>
      </c>
      <c r="B21" s="18">
        <v>163126.04</v>
      </c>
    </row>
    <row r="22" spans="1:3" x14ac:dyDescent="0.25">
      <c r="A22" s="12" t="s">
        <v>19</v>
      </c>
      <c r="B22" s="16">
        <f>SUM(B23)</f>
        <v>110303.74</v>
      </c>
    </row>
    <row r="23" spans="1:3" x14ac:dyDescent="0.25">
      <c r="A23" s="17" t="s">
        <v>18</v>
      </c>
      <c r="B23" s="18">
        <v>110303.74</v>
      </c>
    </row>
    <row r="24" spans="1:3" x14ac:dyDescent="0.25">
      <c r="A24" s="20" t="s">
        <v>21</v>
      </c>
      <c r="B24" s="16">
        <f>SUM(B25:B37)</f>
        <v>6083276.7200000007</v>
      </c>
    </row>
    <row r="25" spans="1:3" x14ac:dyDescent="0.25">
      <c r="A25" s="21" t="s">
        <v>22</v>
      </c>
      <c r="B25" s="22">
        <v>656575.81000000006</v>
      </c>
    </row>
    <row r="26" spans="1:3" x14ac:dyDescent="0.25">
      <c r="A26" s="21" t="s">
        <v>23</v>
      </c>
      <c r="B26" s="22">
        <v>942860.08</v>
      </c>
    </row>
    <row r="27" spans="1:3" x14ac:dyDescent="0.25">
      <c r="A27" s="21" t="s">
        <v>24</v>
      </c>
      <c r="B27" s="22">
        <v>109248.04</v>
      </c>
    </row>
    <row r="28" spans="1:3" x14ac:dyDescent="0.25">
      <c r="A28" s="21" t="s">
        <v>25</v>
      </c>
      <c r="B28" s="22">
        <v>4670.67</v>
      </c>
    </row>
    <row r="29" spans="1:3" x14ac:dyDescent="0.25">
      <c r="A29" s="21" t="s">
        <v>26</v>
      </c>
      <c r="B29" s="22">
        <v>7700</v>
      </c>
    </row>
    <row r="30" spans="1:3" x14ac:dyDescent="0.25">
      <c r="A30" s="21" t="s">
        <v>27</v>
      </c>
      <c r="B30" s="22">
        <v>787003.8</v>
      </c>
    </row>
    <row r="31" spans="1:3" x14ac:dyDescent="0.25">
      <c r="A31" s="21" t="s">
        <v>28</v>
      </c>
      <c r="B31" s="22">
        <v>100311.97</v>
      </c>
    </row>
    <row r="32" spans="1:3" x14ac:dyDescent="0.25">
      <c r="A32" s="21" t="s">
        <v>29</v>
      </c>
      <c r="B32" s="22">
        <v>303264.5</v>
      </c>
    </row>
    <row r="33" spans="1:2" x14ac:dyDescent="0.25">
      <c r="A33" s="21" t="s">
        <v>30</v>
      </c>
      <c r="B33" s="22">
        <v>736472.88</v>
      </c>
    </row>
    <row r="34" spans="1:2" x14ac:dyDescent="0.25">
      <c r="A34" s="21" t="s">
        <v>31</v>
      </c>
      <c r="B34" s="22">
        <v>15562.8</v>
      </c>
    </row>
    <row r="35" spans="1:2" x14ac:dyDescent="0.25">
      <c r="A35" s="21" t="s">
        <v>32</v>
      </c>
      <c r="B35" s="22">
        <v>863306.15</v>
      </c>
    </row>
    <row r="36" spans="1:2" x14ac:dyDescent="0.25">
      <c r="A36" s="21" t="s">
        <v>33</v>
      </c>
      <c r="B36" s="22">
        <v>912855.57</v>
      </c>
    </row>
    <row r="37" spans="1:2" x14ac:dyDescent="0.25">
      <c r="A37" s="17" t="s">
        <v>34</v>
      </c>
      <c r="B37" s="18">
        <v>643444.44999999995</v>
      </c>
    </row>
    <row r="38" spans="1:2" x14ac:dyDescent="0.25">
      <c r="A38" s="20" t="s">
        <v>37</v>
      </c>
      <c r="B38" s="16">
        <f>SUM(B39:B44)</f>
        <v>1074692.73</v>
      </c>
    </row>
    <row r="39" spans="1:2" x14ac:dyDescent="0.25">
      <c r="A39" s="21" t="s">
        <v>35</v>
      </c>
      <c r="B39" s="22">
        <v>288610.52</v>
      </c>
    </row>
    <row r="40" spans="1:2" x14ac:dyDescent="0.25">
      <c r="A40" s="21" t="s">
        <v>23</v>
      </c>
      <c r="B40" s="22">
        <v>206588.25</v>
      </c>
    </row>
    <row r="41" spans="1:2" x14ac:dyDescent="0.25">
      <c r="A41" s="21" t="s">
        <v>36</v>
      </c>
      <c r="B41" s="22">
        <v>271387.59999999998</v>
      </c>
    </row>
    <row r="42" spans="1:2" x14ac:dyDescent="0.25">
      <c r="A42" s="21" t="s">
        <v>32</v>
      </c>
      <c r="B42" s="22">
        <v>231782.1</v>
      </c>
    </row>
    <row r="43" spans="1:2" x14ac:dyDescent="0.25">
      <c r="A43" s="21" t="s">
        <v>33</v>
      </c>
      <c r="B43" s="22">
        <v>1175.01</v>
      </c>
    </row>
    <row r="44" spans="1:2" x14ac:dyDescent="0.25">
      <c r="A44" s="17" t="s">
        <v>34</v>
      </c>
      <c r="B44" s="18">
        <v>75149.25</v>
      </c>
    </row>
    <row r="45" spans="1:2" x14ac:dyDescent="0.25">
      <c r="A45" s="20" t="s">
        <v>38</v>
      </c>
      <c r="B45" s="16">
        <f>SUM(B46)</f>
        <v>315810</v>
      </c>
    </row>
    <row r="46" spans="1:2" x14ac:dyDescent="0.25">
      <c r="A46" s="17" t="s">
        <v>30</v>
      </c>
      <c r="B46" s="18">
        <v>315810</v>
      </c>
    </row>
    <row r="47" spans="1:2" x14ac:dyDescent="0.25">
      <c r="A47" s="20" t="s">
        <v>40</v>
      </c>
      <c r="B47" s="16">
        <f>SUM(B48)</f>
        <v>968000</v>
      </c>
    </row>
    <row r="48" spans="1:2" x14ac:dyDescent="0.25">
      <c r="A48" s="17" t="s">
        <v>39</v>
      </c>
      <c r="B48" s="18">
        <v>968000</v>
      </c>
    </row>
    <row r="49" spans="1:2" x14ac:dyDescent="0.25">
      <c r="A49" s="20" t="s">
        <v>42</v>
      </c>
      <c r="B49" s="16">
        <f>SUM(B50)</f>
        <v>1483022.75</v>
      </c>
    </row>
    <row r="50" spans="1:2" x14ac:dyDescent="0.25">
      <c r="A50" s="17" t="s">
        <v>41</v>
      </c>
      <c r="B50" s="18">
        <v>1483022.75</v>
      </c>
    </row>
    <row r="51" spans="1:2" x14ac:dyDescent="0.25">
      <c r="A51" s="20" t="s">
        <v>44</v>
      </c>
      <c r="B51" s="16">
        <f>SUM(B52)</f>
        <v>155403.6</v>
      </c>
    </row>
    <row r="52" spans="1:2" x14ac:dyDescent="0.25">
      <c r="A52" s="17" t="s">
        <v>43</v>
      </c>
      <c r="B52" s="18">
        <v>155403.6</v>
      </c>
    </row>
    <row r="53" spans="1:2" x14ac:dyDescent="0.25">
      <c r="A53" s="20" t="s">
        <v>46</v>
      </c>
      <c r="B53" s="16">
        <f>SUM(B54:B55)</f>
        <v>219910.68</v>
      </c>
    </row>
    <row r="54" spans="1:2" x14ac:dyDescent="0.25">
      <c r="A54" s="21" t="s">
        <v>30</v>
      </c>
      <c r="B54" s="22">
        <v>48376.68</v>
      </c>
    </row>
    <row r="55" spans="1:2" x14ac:dyDescent="0.25">
      <c r="A55" s="17" t="s">
        <v>45</v>
      </c>
      <c r="B55" s="18">
        <v>171534</v>
      </c>
    </row>
    <row r="56" spans="1:2" x14ac:dyDescent="0.25">
      <c r="A56" s="20" t="s">
        <v>51</v>
      </c>
      <c r="B56" s="16">
        <f>SUM(B57:B60)</f>
        <v>1298822.3999999999</v>
      </c>
    </row>
    <row r="57" spans="1:2" x14ac:dyDescent="0.25">
      <c r="A57" s="21" t="s">
        <v>47</v>
      </c>
      <c r="B57" s="22">
        <v>8700</v>
      </c>
    </row>
    <row r="58" spans="1:2" x14ac:dyDescent="0.25">
      <c r="A58" s="21" t="s">
        <v>48</v>
      </c>
      <c r="B58" s="22">
        <v>1221283.2</v>
      </c>
    </row>
    <row r="59" spans="1:2" x14ac:dyDescent="0.25">
      <c r="A59" s="21" t="s">
        <v>49</v>
      </c>
      <c r="B59" s="22">
        <v>46728</v>
      </c>
    </row>
    <row r="60" spans="1:2" x14ac:dyDescent="0.25">
      <c r="A60" s="17" t="s">
        <v>50</v>
      </c>
      <c r="B60" s="18">
        <v>22111.200000000001</v>
      </c>
    </row>
    <row r="61" spans="1:2" x14ac:dyDescent="0.25">
      <c r="B61" s="19">
        <f>B18+B20+B22+B24+B38+B45+B47+B49+B51+B53+B56</f>
        <v>11994534.74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2022-12-28T06:41:07Z</cp:lastPrinted>
  <dcterms:created xsi:type="dcterms:W3CDTF">2009-03-09T09:27:50Z</dcterms:created>
  <dcterms:modified xsi:type="dcterms:W3CDTF">2022-12-28T06:48:40Z</dcterms:modified>
</cp:coreProperties>
</file>